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EEyGQsZg4zEd2k/Fj54pdyMkfMF+EkucxOC1JUpGDi0="/>
    </ext>
  </extLst>
</workbook>
</file>

<file path=xl/sharedStrings.xml><?xml version="1.0" encoding="utf-8"?>
<sst xmlns="http://schemas.openxmlformats.org/spreadsheetml/2006/main" count="84" uniqueCount="68">
  <si>
    <t>EXHIBIT A</t>
  </si>
  <si>
    <t>PRICING PAGE</t>
  </si>
  <si>
    <t>ARFQ TOR26000000015</t>
  </si>
  <si>
    <t>VENDORS SHOULD COMPLETE YELLOW AREAS ONLY</t>
  </si>
  <si>
    <t>Pricing Page Eligible Item Description</t>
  </si>
  <si>
    <t>Discounted Unit Price Calculation</t>
  </si>
  <si>
    <t>All references to brand names and part numbers are for evaluation purposes only</t>
  </si>
  <si>
    <t>Item #</t>
  </si>
  <si>
    <t>Product Category</t>
  </si>
  <si>
    <t>Title</t>
  </si>
  <si>
    <t>Author</t>
  </si>
  <si>
    <t>ISBN</t>
  </si>
  <si>
    <t>Catalog List Price                         (Retail)</t>
  </si>
  <si>
    <t>Number of Units Provided in Catalog List Price</t>
  </si>
  <si>
    <t>Discount Percentage</t>
  </si>
  <si>
    <t>Discount Amount</t>
  </si>
  <si>
    <t>Discounted Catalog Price</t>
  </si>
  <si>
    <t>Estimated Unit Qty               (Per Year)</t>
  </si>
  <si>
    <t>Discounted Unit Price</t>
  </si>
  <si>
    <r>
      <rPr>
        <rFont val="Arial"/>
        <b/>
        <color rgb="FF1F1F1F"/>
        <sz val="11.0"/>
      </rPr>
      <t xml:space="preserve">Discounted </t>
    </r>
    <r>
      <rPr>
        <rFont val="Arial"/>
        <b/>
        <color rgb="FF080808"/>
        <sz val="11.0"/>
      </rPr>
      <t>Unit Price</t>
    </r>
  </si>
  <si>
    <t>Item Total Cost</t>
  </si>
  <si>
    <t>I.</t>
  </si>
  <si>
    <t>Category: Audiobooks</t>
  </si>
  <si>
    <t>Audiobooks</t>
  </si>
  <si>
    <t>Wicked</t>
  </si>
  <si>
    <t>Gregory Maguire</t>
  </si>
  <si>
    <t xml:space="preserve"> </t>
  </si>
  <si>
    <t>A Death In Cornwall</t>
  </si>
  <si>
    <t>Daniel Silva</t>
  </si>
  <si>
    <t>The Lucky Laundry</t>
  </si>
  <si>
    <t>Nathan Lynch</t>
  </si>
  <si>
    <t>The Marriage Rebound</t>
  </si>
  <si>
    <t>Meka James</t>
  </si>
  <si>
    <t>Where the Light Gets In</t>
  </si>
  <si>
    <t>Ben Crowe</t>
  </si>
  <si>
    <t>II.</t>
  </si>
  <si>
    <t>Category: Video</t>
  </si>
  <si>
    <t>Video</t>
  </si>
  <si>
    <t>Cosmos: A Spacetime Odyssey</t>
  </si>
  <si>
    <t>B00IWULQQ2</t>
  </si>
  <si>
    <t>Friends The Complete Series</t>
  </si>
  <si>
    <t>B0GMD5LCDG</t>
  </si>
  <si>
    <t>Seinfeld: Complete Series Box Set</t>
  </si>
  <si>
    <t>B07FVFL6K5</t>
  </si>
  <si>
    <t>Mr.Rogers Neighborhood</t>
  </si>
  <si>
    <t>B0FBB4XNL8</t>
  </si>
  <si>
    <t>Harry Potter: Complete 8-Film</t>
  </si>
  <si>
    <t>B005OCFGTO</t>
  </si>
  <si>
    <t>III.</t>
  </si>
  <si>
    <t>Category: Descriptive Video</t>
  </si>
  <si>
    <t>Descriptive Video</t>
  </si>
  <si>
    <t>Wicked: For Good</t>
  </si>
  <si>
    <t>B0G1TS5QNP</t>
  </si>
  <si>
    <t>Downton Abbey: The Grand Finale</t>
  </si>
  <si>
    <t>B0FQKZFX3S</t>
  </si>
  <si>
    <t>Nuremberg</t>
  </si>
  <si>
    <t>B0GMXTJ5DV</t>
  </si>
  <si>
    <t>Flow</t>
  </si>
  <si>
    <t>B0DYJJSPJJ</t>
  </si>
  <si>
    <t xml:space="preserve">Borderlands </t>
  </si>
  <si>
    <t>B0D8MV79ZS</t>
  </si>
  <si>
    <t>IV.</t>
  </si>
  <si>
    <t>Category: Processing Services</t>
  </si>
  <si>
    <t>Processing Services</t>
  </si>
  <si>
    <t>Plastic Jacket</t>
  </si>
  <si>
    <t>Spine Label</t>
  </si>
  <si>
    <t>Plastic Jacket Loose</t>
  </si>
  <si>
    <t>Total Bid Amount: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</si>
</sst>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11">
    <font>
      <sz val="10.0"/>
      <color rgb="FF000000"/>
      <name val="Arial"/>
      <scheme val="minor"/>
    </font>
    <font>
      <b/>
      <sz val="11.0"/>
      <color theme="1"/>
      <name val="Arial"/>
    </font>
    <font/>
    <font>
      <color theme="1"/>
      <name val="Arial"/>
    </font>
    <font>
      <b/>
      <sz val="9.0"/>
      <color theme="1"/>
      <name val="Arial"/>
    </font>
    <font>
      <b/>
      <color theme="1"/>
      <name val="Arial"/>
    </font>
    <font>
      <b/>
      <sz val="16.0"/>
      <color theme="1"/>
      <name val="Arial"/>
    </font>
    <font>
      <sz val="11.0"/>
      <color theme="1"/>
      <name val="Arial"/>
    </font>
    <font>
      <b/>
      <sz val="14.0"/>
      <color theme="1"/>
      <name val="Arial"/>
    </font>
    <font>
      <color rgb="FFB7B7B7"/>
      <name val="Arial"/>
    </font>
    <font>
      <sz val="15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00000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</fills>
  <borders count="62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0" xfId="0" applyFont="1"/>
    <xf borderId="1" fillId="0" fontId="1" numFmtId="0" xfId="0" applyBorder="1" applyFont="1"/>
    <xf borderId="2" fillId="0" fontId="2" numFmtId="0" xfId="0" applyBorder="1" applyFont="1"/>
    <xf borderId="3" fillId="2" fontId="3" numFmtId="0" xfId="0" applyAlignment="1" applyBorder="1" applyFill="1" applyFont="1">
      <alignment vertical="top"/>
    </xf>
    <xf borderId="4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6" fillId="2" fontId="3" numFmtId="0" xfId="0" applyAlignment="1" applyBorder="1" applyFont="1">
      <alignment vertical="bottom"/>
    </xf>
    <xf borderId="4" fillId="2" fontId="3" numFmtId="164" xfId="0" applyAlignment="1" applyBorder="1" applyFont="1" applyNumberFormat="1">
      <alignment vertical="bottom"/>
    </xf>
    <xf borderId="4" fillId="2" fontId="3" numFmtId="9" xfId="0" applyAlignment="1" applyBorder="1" applyFont="1" applyNumberFormat="1">
      <alignment vertical="bottom"/>
    </xf>
    <xf borderId="7" fillId="2" fontId="3" numFmtId="0" xfId="0" applyAlignment="1" applyBorder="1" applyFont="1">
      <alignment vertical="bottom"/>
    </xf>
    <xf borderId="8" fillId="2" fontId="3" numFmtId="2" xfId="0" applyAlignment="1" applyBorder="1" applyFont="1" applyNumberFormat="1">
      <alignment vertical="bottom"/>
    </xf>
    <xf borderId="9" fillId="0" fontId="3" numFmtId="0" xfId="0" applyBorder="1" applyFont="1"/>
    <xf borderId="10" fillId="0" fontId="1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0" fillId="0" fontId="3" numFmtId="0" xfId="0" applyFont="1"/>
    <xf borderId="10" fillId="0" fontId="3" numFmtId="0" xfId="0" applyBorder="1" applyFont="1"/>
    <xf borderId="10" fillId="0" fontId="4" numFmtId="0" xfId="0" applyAlignment="1" applyBorder="1" applyFont="1">
      <alignment shrinkToFit="0" wrapText="1"/>
    </xf>
    <xf borderId="13" fillId="0" fontId="3" numFmtId="0" xfId="0" applyBorder="1" applyFont="1"/>
    <xf borderId="14" fillId="0" fontId="2" numFmtId="0" xfId="0" applyBorder="1" applyFont="1"/>
    <xf borderId="15" fillId="0" fontId="2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16" fillId="0" fontId="1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7" fillId="0" fontId="1" numFmtId="164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6" fillId="0" fontId="1" numFmtId="2" xfId="0" applyAlignment="1" applyBorder="1" applyFont="1" applyNumberFormat="1">
      <alignment horizontal="center" shrinkToFit="0" vertical="center" wrapText="1"/>
    </xf>
    <xf borderId="3" fillId="0" fontId="1" numFmtId="0" xfId="0" applyAlignment="1" applyBorder="1" applyFont="1">
      <alignment horizontal="center" shrinkToFit="0" vertical="center" wrapText="1"/>
    </xf>
    <xf borderId="18" fillId="0" fontId="1" numFmtId="164" xfId="0" applyAlignment="1" applyBorder="1" applyFont="1" applyNumberFormat="1">
      <alignment horizontal="center" shrinkToFit="0" vertical="center" wrapText="1"/>
    </xf>
    <xf borderId="19" fillId="3" fontId="3" numFmtId="0" xfId="0" applyAlignment="1" applyBorder="1" applyFill="1" applyFont="1">
      <alignment vertical="bottom"/>
    </xf>
    <xf borderId="20" fillId="3" fontId="3" numFmtId="0" xfId="0" applyAlignment="1" applyBorder="1" applyFont="1">
      <alignment vertical="bottom"/>
    </xf>
    <xf borderId="21" fillId="3" fontId="3" numFmtId="0" xfId="0" applyAlignment="1" applyBorder="1" applyFont="1">
      <alignment vertical="bottom"/>
    </xf>
    <xf borderId="22" fillId="3" fontId="3" numFmtId="0" xfId="0" applyAlignment="1" applyBorder="1" applyFont="1">
      <alignment vertical="bottom"/>
    </xf>
    <xf borderId="23" fillId="3" fontId="3" numFmtId="0" xfId="0" applyAlignment="1" applyBorder="1" applyFont="1">
      <alignment vertical="bottom"/>
    </xf>
    <xf borderId="24" fillId="3" fontId="3" numFmtId="0" xfId="0" applyAlignment="1" applyBorder="1" applyFont="1">
      <alignment vertical="bottom"/>
    </xf>
    <xf borderId="21" fillId="3" fontId="3" numFmtId="164" xfId="0" applyAlignment="1" applyBorder="1" applyFont="1" applyNumberFormat="1">
      <alignment vertical="bottom"/>
    </xf>
    <xf borderId="25" fillId="3" fontId="3" numFmtId="0" xfId="0" applyAlignment="1" applyBorder="1" applyFont="1">
      <alignment vertical="bottom"/>
    </xf>
    <xf borderId="22" fillId="3" fontId="3" numFmtId="164" xfId="0" applyAlignment="1" applyBorder="1" applyFont="1" applyNumberFormat="1">
      <alignment vertical="bottom"/>
    </xf>
    <xf borderId="22" fillId="3" fontId="3" numFmtId="9" xfId="0" applyAlignment="1" applyBorder="1" applyFont="1" applyNumberFormat="1">
      <alignment vertical="bottom"/>
    </xf>
    <xf borderId="23" fillId="3" fontId="3" numFmtId="164" xfId="0" applyAlignment="1" applyBorder="1" applyFont="1" applyNumberFormat="1">
      <alignment vertical="bottom"/>
    </xf>
    <xf borderId="26" fillId="3" fontId="3" numFmtId="0" xfId="0" applyAlignment="1" applyBorder="1" applyFont="1">
      <alignment vertical="bottom"/>
    </xf>
    <xf borderId="21" fillId="3" fontId="3" numFmtId="2" xfId="0" applyAlignment="1" applyBorder="1" applyFont="1" applyNumberFormat="1">
      <alignment vertical="bottom"/>
    </xf>
    <xf borderId="27" fillId="3" fontId="3" numFmtId="164" xfId="0" applyAlignment="1" applyBorder="1" applyFont="1" applyNumberFormat="1">
      <alignment vertical="bottom"/>
    </xf>
    <xf borderId="28" fillId="4" fontId="6" numFmtId="0" xfId="0" applyAlignment="1" applyBorder="1" applyFill="1" applyFont="1">
      <alignment horizontal="center"/>
    </xf>
    <xf borderId="29" fillId="4" fontId="6" numFmtId="0" xfId="0" applyBorder="1" applyFont="1"/>
    <xf borderId="30" fillId="0" fontId="2" numFmtId="0" xfId="0" applyBorder="1" applyFont="1"/>
    <xf borderId="31" fillId="0" fontId="2" numFmtId="0" xfId="0" applyBorder="1" applyFont="1"/>
    <xf borderId="32" fillId="4" fontId="3" numFmtId="0" xfId="0" applyBorder="1" applyFont="1"/>
    <xf borderId="33" fillId="4" fontId="3" numFmtId="164" xfId="0" applyAlignment="1" applyBorder="1" applyFont="1" applyNumberFormat="1">
      <alignment vertical="bottom"/>
    </xf>
    <xf borderId="34" fillId="4" fontId="3" numFmtId="0" xfId="0" applyAlignment="1" applyBorder="1" applyFont="1">
      <alignment vertical="bottom"/>
    </xf>
    <xf borderId="35" fillId="4" fontId="3" numFmtId="164" xfId="0" applyAlignment="1" applyBorder="1" applyFont="1" applyNumberFormat="1">
      <alignment vertical="bottom"/>
    </xf>
    <xf borderId="35" fillId="4" fontId="3" numFmtId="9" xfId="0" applyAlignment="1" applyBorder="1" applyFont="1" applyNumberFormat="1">
      <alignment vertical="bottom"/>
    </xf>
    <xf borderId="36" fillId="4" fontId="3" numFmtId="164" xfId="0" applyAlignment="1" applyBorder="1" applyFont="1" applyNumberFormat="1">
      <alignment vertical="bottom"/>
    </xf>
    <xf borderId="37" fillId="4" fontId="3" numFmtId="0" xfId="0" applyAlignment="1" applyBorder="1" applyFont="1">
      <alignment vertical="bottom"/>
    </xf>
    <xf borderId="33" fillId="4" fontId="3" numFmtId="2" xfId="0" applyBorder="1" applyFont="1" applyNumberFormat="1"/>
    <xf borderId="38" fillId="4" fontId="3" numFmtId="164" xfId="0" applyAlignment="1" applyBorder="1" applyFont="1" applyNumberFormat="1">
      <alignment vertical="bottom"/>
    </xf>
    <xf borderId="39" fillId="0" fontId="7" numFmtId="0" xfId="0" applyAlignment="1" applyBorder="1" applyFont="1">
      <alignment horizontal="center"/>
    </xf>
    <xf borderId="3" fillId="0" fontId="5" numFmtId="0" xfId="0" applyAlignment="1" applyBorder="1" applyFont="1">
      <alignment horizontal="center" shrinkToFit="0" wrapText="1"/>
    </xf>
    <xf borderId="3" fillId="0" fontId="3" numFmtId="0" xfId="0" applyAlignment="1" applyBorder="1" applyFont="1">
      <alignment shrinkToFit="0" wrapText="1"/>
    </xf>
    <xf borderId="40" fillId="0" fontId="3" numFmtId="0" xfId="0" applyBorder="1" applyFont="1"/>
    <xf borderId="0" fillId="0" fontId="3" numFmtId="0" xfId="0" applyAlignment="1" applyFont="1">
      <alignment horizontal="center"/>
    </xf>
    <xf borderId="41" fillId="5" fontId="3" numFmtId="165" xfId="0" applyBorder="1" applyFill="1" applyFont="1" applyNumberFormat="1"/>
    <xf borderId="42" fillId="0" fontId="7" numFmtId="0" xfId="0" applyAlignment="1" applyBorder="1" applyFont="1">
      <alignment horizontal="center"/>
    </xf>
    <xf borderId="3" fillId="5" fontId="3" numFmtId="165" xfId="0" applyBorder="1" applyFont="1" applyNumberFormat="1"/>
    <xf borderId="43" fillId="5" fontId="3" numFmtId="9" xfId="0" applyBorder="1" applyFont="1" applyNumberFormat="1"/>
    <xf borderId="40" fillId="5" fontId="7" numFmtId="164" xfId="0" applyAlignment="1" applyBorder="1" applyFont="1" applyNumberFormat="1">
      <alignment horizontal="center"/>
    </xf>
    <xf borderId="21" fillId="0" fontId="3" numFmtId="37" xfId="0" applyAlignment="1" applyBorder="1" applyFont="1" applyNumberFormat="1">
      <alignment horizontal="center" shrinkToFit="0" wrapText="1"/>
    </xf>
    <xf borderId="44" fillId="5" fontId="3" numFmtId="164" xfId="0" applyAlignment="1" applyBorder="1" applyFont="1" applyNumberFormat="1">
      <alignment horizontal="center"/>
    </xf>
    <xf borderId="45" fillId="5" fontId="3" numFmtId="164" xfId="0" applyBorder="1" applyFont="1" applyNumberFormat="1"/>
    <xf borderId="40" fillId="5" fontId="3" numFmtId="164" xfId="0" applyBorder="1" applyFont="1" applyNumberFormat="1"/>
    <xf borderId="46" fillId="0" fontId="7" numFmtId="0" xfId="0" applyAlignment="1" applyBorder="1" applyFont="1">
      <alignment horizontal="center"/>
    </xf>
    <xf borderId="47" fillId="0" fontId="3" numFmtId="0" xfId="0" applyBorder="1" applyFont="1"/>
    <xf borderId="48" fillId="5" fontId="3" numFmtId="165" xfId="0" applyBorder="1" applyFont="1" applyNumberFormat="1"/>
    <xf borderId="49" fillId="0" fontId="7" numFmtId="0" xfId="0" applyAlignment="1" applyBorder="1" applyFont="1">
      <alignment horizontal="center"/>
    </xf>
    <xf borderId="47" fillId="5" fontId="7" numFmtId="164" xfId="0" applyAlignment="1" applyBorder="1" applyFont="1" applyNumberFormat="1">
      <alignment horizontal="center"/>
    </xf>
    <xf borderId="48" fillId="0" fontId="3" numFmtId="37" xfId="0" applyAlignment="1" applyBorder="1" applyFont="1" applyNumberFormat="1">
      <alignment horizontal="center" shrinkToFit="0" wrapText="1"/>
    </xf>
    <xf borderId="47" fillId="5" fontId="3" numFmtId="164" xfId="0" applyBorder="1" applyFont="1" applyNumberFormat="1"/>
    <xf borderId="28" fillId="2" fontId="8" numFmtId="0" xfId="0" applyAlignment="1" applyBorder="1" applyFont="1">
      <alignment horizontal="center"/>
    </xf>
    <xf borderId="10" fillId="6" fontId="6" numFmtId="0" xfId="0" applyBorder="1" applyFill="1" applyFont="1"/>
    <xf borderId="50" fillId="6" fontId="3" numFmtId="0" xfId="0" applyBorder="1" applyFont="1"/>
    <xf borderId="51" fillId="6" fontId="9" numFmtId="164" xfId="0" applyBorder="1" applyFont="1" applyNumberFormat="1"/>
    <xf borderId="52" fillId="6" fontId="9" numFmtId="0" xfId="0" applyBorder="1" applyFont="1"/>
    <xf borderId="53" fillId="2" fontId="9" numFmtId="164" xfId="0" applyBorder="1" applyFont="1" applyNumberFormat="1"/>
    <xf borderId="53" fillId="2" fontId="3" numFmtId="9" xfId="0" applyBorder="1" applyFont="1" applyNumberFormat="1"/>
    <xf borderId="54" fillId="2" fontId="3" numFmtId="164" xfId="0" applyBorder="1" applyFont="1" applyNumberFormat="1"/>
    <xf borderId="50" fillId="2" fontId="3" numFmtId="0" xfId="0" applyBorder="1" applyFont="1"/>
    <xf borderId="51" fillId="2" fontId="3" numFmtId="37" xfId="0" applyBorder="1" applyFont="1" applyNumberFormat="1"/>
    <xf borderId="53" fillId="2" fontId="3" numFmtId="164" xfId="0" applyBorder="1" applyFont="1" applyNumberFormat="1"/>
    <xf borderId="55" fillId="2" fontId="3" numFmtId="164" xfId="0" applyBorder="1" applyFont="1" applyNumberFormat="1"/>
    <xf borderId="56" fillId="0" fontId="7" numFmtId="0" xfId="0" applyAlignment="1" applyBorder="1" applyFont="1">
      <alignment horizontal="center"/>
    </xf>
    <xf borderId="35" fillId="0" fontId="3" numFmtId="0" xfId="0" applyAlignment="1" applyBorder="1" applyFont="1">
      <alignment shrinkToFit="0" wrapText="1"/>
    </xf>
    <xf borderId="36" fillId="0" fontId="3" numFmtId="0" xfId="0" applyBorder="1" applyFont="1"/>
    <xf borderId="14" fillId="0" fontId="3" numFmtId="0" xfId="0" applyBorder="1" applyFont="1"/>
    <xf borderId="33" fillId="5" fontId="3" numFmtId="165" xfId="0" applyBorder="1" applyFont="1" applyNumberFormat="1"/>
    <xf borderId="57" fillId="0" fontId="7" numFmtId="0" xfId="0" applyAlignment="1" applyBorder="1" applyFont="1">
      <alignment horizontal="center"/>
    </xf>
    <xf borderId="35" fillId="5" fontId="3" numFmtId="165" xfId="0" applyBorder="1" applyFont="1" applyNumberFormat="1"/>
    <xf borderId="58" fillId="5" fontId="3" numFmtId="9" xfId="0" applyBorder="1" applyFont="1" applyNumberFormat="1"/>
    <xf borderId="36" fillId="5" fontId="7" numFmtId="164" xfId="0" applyAlignment="1" applyBorder="1" applyFont="1" applyNumberFormat="1">
      <alignment horizontal="center"/>
    </xf>
    <xf borderId="33" fillId="0" fontId="3" numFmtId="37" xfId="0" applyAlignment="1" applyBorder="1" applyFont="1" applyNumberFormat="1">
      <alignment horizontal="center" shrinkToFit="0" wrapText="1"/>
    </xf>
    <xf borderId="59" fillId="5" fontId="3" numFmtId="164" xfId="0" applyAlignment="1" applyBorder="1" applyFont="1" applyNumberFormat="1">
      <alignment horizontal="center"/>
    </xf>
    <xf borderId="60" fillId="5" fontId="3" numFmtId="164" xfId="0" applyBorder="1" applyFont="1" applyNumberFormat="1"/>
    <xf borderId="36" fillId="5" fontId="3" numFmtId="164" xfId="0" applyBorder="1" applyFont="1" applyNumberFormat="1"/>
    <xf borderId="44" fillId="0" fontId="3" numFmtId="0" xfId="0" applyAlignment="1" applyBorder="1" applyFont="1">
      <alignment shrinkToFit="0" wrapText="1"/>
    </xf>
    <xf borderId="40" fillId="0" fontId="3" numFmtId="0" xfId="0" applyAlignment="1" applyBorder="1" applyFont="1">
      <alignment shrinkToFit="0" wrapText="1"/>
    </xf>
    <xf borderId="43" fillId="5" fontId="3" numFmtId="165" xfId="0" applyBorder="1" applyFont="1" applyNumberFormat="1"/>
    <xf borderId="48" fillId="0" fontId="3" numFmtId="37" xfId="0" applyAlignment="1" applyBorder="1" applyFont="1" applyNumberFormat="1">
      <alignment horizontal="center"/>
    </xf>
    <xf borderId="28" fillId="2" fontId="8" numFmtId="0" xfId="0" applyAlignment="1" applyBorder="1" applyFont="1">
      <alignment horizontal="center" readingOrder="0"/>
    </xf>
    <xf borderId="51" fillId="6" fontId="3" numFmtId="164" xfId="0" applyBorder="1" applyFont="1" applyNumberFormat="1"/>
    <xf borderId="52" fillId="6" fontId="3" numFmtId="0" xfId="0" applyBorder="1" applyFont="1"/>
    <xf borderId="53" fillId="6" fontId="3" numFmtId="164" xfId="0" applyBorder="1" applyFont="1" applyNumberFormat="1"/>
    <xf borderId="47" fillId="0" fontId="3" numFmtId="0" xfId="0" applyAlignment="1" applyBorder="1" applyFont="1">
      <alignment shrinkToFit="0" wrapText="1"/>
    </xf>
    <xf borderId="3" fillId="5" fontId="3" numFmtId="164" xfId="0" applyAlignment="1" applyBorder="1" applyFont="1" applyNumberFormat="1">
      <alignment horizontal="center"/>
    </xf>
    <xf borderId="9" fillId="5" fontId="3" numFmtId="164" xfId="0" applyBorder="1" applyFont="1" applyNumberFormat="1"/>
    <xf borderId="10" fillId="6" fontId="6" numFmtId="0" xfId="0" applyAlignment="1" applyBorder="1" applyFont="1">
      <alignment readingOrder="0"/>
    </xf>
    <xf borderId="3" fillId="0" fontId="5" numFmtId="0" xfId="0" applyAlignment="1" applyBorder="1" applyFont="1">
      <alignment horizontal="center" readingOrder="0" shrinkToFit="0" wrapText="1"/>
    </xf>
    <xf borderId="3" fillId="0" fontId="3" numFmtId="0" xfId="0" applyAlignment="1" applyBorder="1" applyFont="1">
      <alignment readingOrder="0" shrinkToFit="0" wrapText="1"/>
    </xf>
    <xf borderId="0" fillId="0" fontId="10" numFmtId="0" xfId="0" applyFont="1"/>
    <xf borderId="61" fillId="5" fontId="10" numFmtId="0" xfId="0" applyBorder="1" applyFont="1"/>
    <xf borderId="61" fillId="0" fontId="2" numFmtId="0" xfId="0" applyBorder="1" applyFon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4" width="12.63"/>
    <col customWidth="1" min="5" max="5" width="13.13"/>
    <col customWidth="1" min="6" max="6" width="0.88"/>
    <col customWidth="1" min="12" max="12" width="1.0"/>
  </cols>
  <sheetData>
    <row r="1" ht="15.75" customHeight="1">
      <c r="A1" s="1" t="s">
        <v>0</v>
      </c>
    </row>
    <row r="2" ht="15.75" customHeight="1">
      <c r="A2" s="1" t="s">
        <v>1</v>
      </c>
    </row>
    <row r="3" ht="15.75" customHeight="1">
      <c r="A3" s="1" t="s">
        <v>2</v>
      </c>
    </row>
    <row r="4" ht="15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ht="15.75" customHeight="1">
      <c r="A5" s="3" t="s">
        <v>3</v>
      </c>
      <c r="P5" s="4"/>
    </row>
    <row r="6" ht="15.75" customHeight="1">
      <c r="A6" s="5"/>
      <c r="B6" s="6"/>
      <c r="C6" s="6"/>
      <c r="D6" s="6"/>
      <c r="E6" s="7"/>
      <c r="F6" s="8"/>
      <c r="G6" s="9"/>
      <c r="H6" s="6"/>
      <c r="I6" s="9"/>
      <c r="J6" s="10"/>
      <c r="K6" s="9"/>
      <c r="L6" s="11"/>
      <c r="M6" s="12"/>
      <c r="N6" s="9"/>
      <c r="O6" s="9"/>
      <c r="P6" s="9"/>
    </row>
    <row r="7" ht="15.75" customHeight="1">
      <c r="A7" s="13"/>
      <c r="B7" s="14" t="s">
        <v>4</v>
      </c>
      <c r="C7" s="15"/>
      <c r="D7" s="15"/>
      <c r="E7" s="16"/>
      <c r="F7" s="17"/>
      <c r="G7" s="14" t="s">
        <v>5</v>
      </c>
      <c r="H7" s="15"/>
      <c r="I7" s="15"/>
      <c r="J7" s="15"/>
      <c r="K7" s="16"/>
      <c r="L7" s="17"/>
      <c r="M7" s="18"/>
      <c r="N7" s="15"/>
      <c r="O7" s="15"/>
      <c r="P7" s="16"/>
    </row>
    <row r="8" ht="15.75" customHeight="1">
      <c r="A8" s="13"/>
      <c r="B8" s="19" t="s">
        <v>6</v>
      </c>
      <c r="C8" s="15"/>
      <c r="D8" s="15"/>
      <c r="E8" s="16"/>
      <c r="F8" s="17"/>
      <c r="G8" s="20"/>
      <c r="H8" s="21"/>
      <c r="I8" s="21"/>
      <c r="J8" s="21"/>
      <c r="K8" s="22"/>
      <c r="L8" s="17"/>
      <c r="M8" s="20"/>
      <c r="N8" s="21"/>
      <c r="O8" s="21"/>
      <c r="P8" s="22"/>
    </row>
    <row r="9" ht="15.75" customHeight="1">
      <c r="A9" s="23" t="s">
        <v>7</v>
      </c>
      <c r="B9" s="24" t="s">
        <v>8</v>
      </c>
      <c r="C9" s="25" t="s">
        <v>9</v>
      </c>
      <c r="D9" s="25" t="s">
        <v>10</v>
      </c>
      <c r="E9" s="26" t="s">
        <v>11</v>
      </c>
      <c r="F9" s="27"/>
      <c r="G9" s="28" t="s">
        <v>12</v>
      </c>
      <c r="H9" s="29" t="s">
        <v>13</v>
      </c>
      <c r="I9" s="30" t="s">
        <v>14</v>
      </c>
      <c r="J9" s="25" t="s">
        <v>15</v>
      </c>
      <c r="K9" s="31" t="s">
        <v>16</v>
      </c>
      <c r="L9" s="27"/>
      <c r="M9" s="32" t="s">
        <v>17</v>
      </c>
      <c r="N9" s="30" t="s">
        <v>18</v>
      </c>
      <c r="O9" s="33" t="s">
        <v>19</v>
      </c>
      <c r="P9" s="34" t="s">
        <v>20</v>
      </c>
    </row>
    <row r="10" ht="15.75" customHeight="1">
      <c r="A10" s="35"/>
      <c r="B10" s="36"/>
      <c r="C10" s="37"/>
      <c r="D10" s="38"/>
      <c r="E10" s="39"/>
      <c r="F10" s="40"/>
      <c r="G10" s="41"/>
      <c r="H10" s="42"/>
      <c r="I10" s="43"/>
      <c r="J10" s="44"/>
      <c r="K10" s="45"/>
      <c r="L10" s="46"/>
      <c r="M10" s="47"/>
      <c r="N10" s="43"/>
      <c r="O10" s="48"/>
      <c r="P10" s="45"/>
    </row>
    <row r="11" ht="15.75" customHeight="1">
      <c r="A11" s="49" t="s">
        <v>21</v>
      </c>
      <c r="B11" s="50" t="s">
        <v>22</v>
      </c>
      <c r="C11" s="51"/>
      <c r="D11" s="51"/>
      <c r="E11" s="52"/>
      <c r="F11" s="53"/>
      <c r="G11" s="54"/>
      <c r="H11" s="55"/>
      <c r="I11" s="56"/>
      <c r="J11" s="57"/>
      <c r="K11" s="58"/>
      <c r="L11" s="59"/>
      <c r="M11" s="60"/>
      <c r="N11" s="56"/>
      <c r="O11" s="61"/>
      <c r="P11" s="58"/>
    </row>
    <row r="12" ht="15.75" customHeight="1">
      <c r="A12" s="62">
        <v>1.0</v>
      </c>
      <c r="B12" s="63" t="s">
        <v>23</v>
      </c>
      <c r="C12" s="64" t="s">
        <v>24</v>
      </c>
      <c r="D12" s="64" t="s">
        <v>25</v>
      </c>
      <c r="E12" s="65">
        <v>9.780060987107E12</v>
      </c>
      <c r="F12" s="66" t="s">
        <v>26</v>
      </c>
      <c r="G12" s="67"/>
      <c r="H12" s="68">
        <v>1.0</v>
      </c>
      <c r="I12" s="69"/>
      <c r="J12" s="70"/>
      <c r="K12" s="71"/>
      <c r="L12" s="17"/>
      <c r="M12" s="72">
        <v>200.0</v>
      </c>
      <c r="N12" s="73" t="str">
        <f t="shared" ref="N12:N16" si="1">K12</f>
        <v/>
      </c>
      <c r="O12" s="74"/>
      <c r="P12" s="75"/>
    </row>
    <row r="13" ht="15.75" customHeight="1">
      <c r="A13" s="76">
        <v>2.0</v>
      </c>
      <c r="B13" s="63" t="s">
        <v>23</v>
      </c>
      <c r="C13" s="64" t="s">
        <v>27</v>
      </c>
      <c r="D13" s="64" t="s">
        <v>28</v>
      </c>
      <c r="E13" s="77">
        <v>9.780063384279E12</v>
      </c>
      <c r="F13" s="17"/>
      <c r="G13" s="78"/>
      <c r="H13" s="79">
        <v>1.0</v>
      </c>
      <c r="I13" s="69"/>
      <c r="J13" s="70"/>
      <c r="K13" s="80"/>
      <c r="L13" s="17"/>
      <c r="M13" s="81">
        <v>150.0</v>
      </c>
      <c r="N13" s="73" t="str">
        <f t="shared" si="1"/>
        <v/>
      </c>
      <c r="O13" s="74"/>
      <c r="P13" s="82"/>
    </row>
    <row r="14" ht="15.75" customHeight="1">
      <c r="A14" s="76">
        <v>3.0</v>
      </c>
      <c r="B14" s="63" t="s">
        <v>23</v>
      </c>
      <c r="C14" s="64" t="s">
        <v>29</v>
      </c>
      <c r="D14" s="64" t="s">
        <v>30</v>
      </c>
      <c r="E14" s="77">
        <v>9.781460743959E12</v>
      </c>
      <c r="F14" s="17"/>
      <c r="G14" s="78"/>
      <c r="H14" s="79">
        <v>1.0</v>
      </c>
      <c r="I14" s="69"/>
      <c r="J14" s="70"/>
      <c r="K14" s="80"/>
      <c r="L14" s="17"/>
      <c r="M14" s="81">
        <v>10.0</v>
      </c>
      <c r="N14" s="73" t="str">
        <f t="shared" si="1"/>
        <v/>
      </c>
      <c r="O14" s="74"/>
      <c r="P14" s="82"/>
    </row>
    <row r="15" ht="15.75" customHeight="1">
      <c r="A15" s="76">
        <v>4.0</v>
      </c>
      <c r="B15" s="63" t="s">
        <v>23</v>
      </c>
      <c r="C15" s="64" t="s">
        <v>31</v>
      </c>
      <c r="D15" s="64" t="s">
        <v>32</v>
      </c>
      <c r="E15" s="77">
        <v>9.78133500228E12</v>
      </c>
      <c r="F15" s="17"/>
      <c r="G15" s="78"/>
      <c r="H15" s="79">
        <v>1.0</v>
      </c>
      <c r="I15" s="69"/>
      <c r="J15" s="70"/>
      <c r="K15" s="80"/>
      <c r="L15" s="17"/>
      <c r="M15" s="81">
        <v>50.0</v>
      </c>
      <c r="N15" s="73" t="str">
        <f t="shared" si="1"/>
        <v/>
      </c>
      <c r="O15" s="74"/>
      <c r="P15" s="82"/>
    </row>
    <row r="16" ht="15.75" customHeight="1">
      <c r="A16" s="76">
        <v>5.0</v>
      </c>
      <c r="B16" s="63" t="s">
        <v>23</v>
      </c>
      <c r="C16" s="64" t="s">
        <v>33</v>
      </c>
      <c r="D16" s="64" t="s">
        <v>34</v>
      </c>
      <c r="E16" s="77">
        <v>9.78103810313E12</v>
      </c>
      <c r="F16" s="17"/>
      <c r="G16" s="78"/>
      <c r="H16" s="79">
        <v>1.0</v>
      </c>
      <c r="I16" s="69"/>
      <c r="J16" s="70"/>
      <c r="K16" s="80"/>
      <c r="L16" s="17"/>
      <c r="M16" s="81">
        <v>350.0</v>
      </c>
      <c r="N16" s="73" t="str">
        <f t="shared" si="1"/>
        <v/>
      </c>
      <c r="O16" s="74"/>
      <c r="P16" s="82"/>
    </row>
    <row r="17" ht="15.75" customHeight="1">
      <c r="A17" s="83" t="s">
        <v>35</v>
      </c>
      <c r="B17" s="84" t="s">
        <v>36</v>
      </c>
      <c r="C17" s="15"/>
      <c r="D17" s="15"/>
      <c r="E17" s="16"/>
      <c r="F17" s="85"/>
      <c r="G17" s="86"/>
      <c r="H17" s="87"/>
      <c r="I17" s="88" t="str">
        <f>IF(H17=0,"",G17/H17)</f>
        <v/>
      </c>
      <c r="J17" s="89"/>
      <c r="K17" s="90"/>
      <c r="L17" s="91"/>
      <c r="M17" s="92"/>
      <c r="N17" s="93"/>
      <c r="O17" s="94"/>
      <c r="P17" s="90" t="str">
        <f>IF(H17=0,"",(M17*N17))</f>
        <v/>
      </c>
    </row>
    <row r="18" ht="15.75" customHeight="1">
      <c r="A18" s="76">
        <v>7.0</v>
      </c>
      <c r="B18" s="63" t="s">
        <v>37</v>
      </c>
      <c r="C18" s="64" t="s">
        <v>38</v>
      </c>
      <c r="D18" s="64"/>
      <c r="E18" s="77" t="s">
        <v>39</v>
      </c>
      <c r="F18" s="17"/>
      <c r="G18" s="78"/>
      <c r="H18" s="79">
        <v>1.0</v>
      </c>
      <c r="I18" s="69"/>
      <c r="J18" s="70"/>
      <c r="K18" s="80"/>
      <c r="L18" s="17"/>
      <c r="M18" s="81">
        <v>100.0</v>
      </c>
      <c r="N18" s="73" t="str">
        <f t="shared" ref="N18:N22" si="2">K18</f>
        <v/>
      </c>
      <c r="O18" s="74"/>
      <c r="P18" s="82"/>
    </row>
    <row r="19" ht="15.75" customHeight="1">
      <c r="A19" s="76">
        <v>8.0</v>
      </c>
      <c r="B19" s="63" t="s">
        <v>37</v>
      </c>
      <c r="C19" s="64" t="s">
        <v>40</v>
      </c>
      <c r="D19" s="64"/>
      <c r="E19" s="77" t="s">
        <v>41</v>
      </c>
      <c r="F19" s="17"/>
      <c r="G19" s="78"/>
      <c r="H19" s="79">
        <v>1.0</v>
      </c>
      <c r="I19" s="69"/>
      <c r="J19" s="70"/>
      <c r="K19" s="80"/>
      <c r="L19" s="17"/>
      <c r="M19" s="81">
        <v>200.0</v>
      </c>
      <c r="N19" s="73" t="str">
        <f t="shared" si="2"/>
        <v/>
      </c>
      <c r="O19" s="74"/>
      <c r="P19" s="82"/>
    </row>
    <row r="20" ht="15.75" customHeight="1">
      <c r="A20" s="95">
        <v>9.0</v>
      </c>
      <c r="B20" s="63" t="s">
        <v>37</v>
      </c>
      <c r="C20" s="96" t="s">
        <v>42</v>
      </c>
      <c r="D20" s="96"/>
      <c r="E20" s="97" t="s">
        <v>43</v>
      </c>
      <c r="F20" s="98"/>
      <c r="G20" s="99"/>
      <c r="H20" s="100">
        <v>1.0</v>
      </c>
      <c r="I20" s="101"/>
      <c r="J20" s="102"/>
      <c r="K20" s="103"/>
      <c r="L20" s="98"/>
      <c r="M20" s="104">
        <v>2250.0</v>
      </c>
      <c r="N20" s="105" t="str">
        <f t="shared" si="2"/>
        <v/>
      </c>
      <c r="O20" s="106"/>
      <c r="P20" s="107"/>
    </row>
    <row r="21" ht="15.75" customHeight="1">
      <c r="A21" s="76">
        <v>10.0</v>
      </c>
      <c r="B21" s="63" t="s">
        <v>37</v>
      </c>
      <c r="C21" s="96" t="s">
        <v>44</v>
      </c>
      <c r="D21" s="96"/>
      <c r="E21" s="97" t="s">
        <v>45</v>
      </c>
      <c r="F21" s="98"/>
      <c r="G21" s="99"/>
      <c r="H21" s="100">
        <v>1.0</v>
      </c>
      <c r="I21" s="101"/>
      <c r="J21" s="102"/>
      <c r="K21" s="103"/>
      <c r="L21" s="98"/>
      <c r="M21" s="104">
        <v>2250.0</v>
      </c>
      <c r="N21" s="105" t="str">
        <f t="shared" si="2"/>
        <v/>
      </c>
      <c r="O21" s="106"/>
      <c r="P21" s="107"/>
    </row>
    <row r="22" ht="15.75" customHeight="1">
      <c r="A22" s="76">
        <v>11.0</v>
      </c>
      <c r="B22" s="63" t="s">
        <v>37</v>
      </c>
      <c r="C22" s="108" t="s">
        <v>46</v>
      </c>
      <c r="D22" s="108"/>
      <c r="E22" s="109" t="s">
        <v>47</v>
      </c>
      <c r="F22" s="17"/>
      <c r="G22" s="67"/>
      <c r="H22" s="68">
        <v>1.0</v>
      </c>
      <c r="I22" s="110"/>
      <c r="J22" s="70"/>
      <c r="K22" s="71"/>
      <c r="L22" s="17"/>
      <c r="M22" s="111">
        <v>120.0</v>
      </c>
      <c r="N22" s="73" t="str">
        <f t="shared" si="2"/>
        <v/>
      </c>
      <c r="O22" s="74"/>
      <c r="P22" s="75"/>
    </row>
    <row r="23" ht="15.75" customHeight="1">
      <c r="A23" s="112" t="s">
        <v>48</v>
      </c>
      <c r="B23" s="84" t="s">
        <v>49</v>
      </c>
      <c r="C23" s="15"/>
      <c r="D23" s="15"/>
      <c r="E23" s="16"/>
      <c r="F23" s="85"/>
      <c r="G23" s="113"/>
      <c r="H23" s="114"/>
      <c r="I23" s="115" t="str">
        <f>IF(H23=0,"",G23/H23)</f>
        <v/>
      </c>
      <c r="J23" s="89"/>
      <c r="K23" s="90" t="str">
        <f>IF(H23=0,"",(I23-(I23*J23)))</f>
        <v/>
      </c>
      <c r="L23" s="91"/>
      <c r="M23" s="92"/>
      <c r="N23" s="93"/>
      <c r="O23" s="94"/>
      <c r="P23" s="90" t="str">
        <f>IF(H23=0,"",(M23*N23))</f>
        <v/>
      </c>
    </row>
    <row r="24" ht="15.75" customHeight="1">
      <c r="A24" s="62">
        <v>12.0</v>
      </c>
      <c r="B24" s="63" t="s">
        <v>50</v>
      </c>
      <c r="C24" s="64" t="s">
        <v>51</v>
      </c>
      <c r="D24" s="64"/>
      <c r="E24" s="116" t="s">
        <v>52</v>
      </c>
      <c r="F24" s="17"/>
      <c r="G24" s="78"/>
      <c r="H24" s="79">
        <v>1.0</v>
      </c>
      <c r="I24" s="69"/>
      <c r="J24" s="70"/>
      <c r="K24" s="80"/>
      <c r="L24" s="17"/>
      <c r="M24" s="111">
        <v>160.0</v>
      </c>
      <c r="N24" s="117" t="str">
        <f t="shared" ref="N24:N28" si="3">K24</f>
        <v/>
      </c>
      <c r="O24" s="118"/>
      <c r="P24" s="82"/>
    </row>
    <row r="25" ht="15.75" customHeight="1">
      <c r="A25" s="62">
        <v>13.0</v>
      </c>
      <c r="B25" s="63" t="s">
        <v>50</v>
      </c>
      <c r="C25" s="64" t="s">
        <v>53</v>
      </c>
      <c r="D25" s="64"/>
      <c r="E25" s="116" t="s">
        <v>54</v>
      </c>
      <c r="F25" s="17"/>
      <c r="G25" s="78"/>
      <c r="H25" s="79">
        <v>1.0</v>
      </c>
      <c r="I25" s="69"/>
      <c r="J25" s="70"/>
      <c r="K25" s="80"/>
      <c r="L25" s="17"/>
      <c r="M25" s="111">
        <v>60.0</v>
      </c>
      <c r="N25" s="117" t="str">
        <f t="shared" si="3"/>
        <v/>
      </c>
      <c r="O25" s="118"/>
      <c r="P25" s="82"/>
    </row>
    <row r="26" ht="15.75" customHeight="1">
      <c r="A26" s="62">
        <v>14.0</v>
      </c>
      <c r="B26" s="63" t="s">
        <v>50</v>
      </c>
      <c r="C26" s="64" t="s">
        <v>55</v>
      </c>
      <c r="D26" s="64"/>
      <c r="E26" s="116" t="s">
        <v>56</v>
      </c>
      <c r="F26" s="17"/>
      <c r="G26" s="78"/>
      <c r="H26" s="79">
        <v>1.0</v>
      </c>
      <c r="I26" s="69"/>
      <c r="J26" s="70"/>
      <c r="K26" s="80"/>
      <c r="L26" s="17"/>
      <c r="M26" s="111">
        <v>20.0</v>
      </c>
      <c r="N26" s="117" t="str">
        <f t="shared" si="3"/>
        <v/>
      </c>
      <c r="O26" s="118"/>
      <c r="P26" s="82"/>
    </row>
    <row r="27" ht="15.75" customHeight="1">
      <c r="A27" s="62">
        <v>15.0</v>
      </c>
      <c r="B27" s="63" t="s">
        <v>50</v>
      </c>
      <c r="C27" s="64" t="s">
        <v>57</v>
      </c>
      <c r="D27" s="64"/>
      <c r="E27" s="116" t="s">
        <v>58</v>
      </c>
      <c r="F27" s="17"/>
      <c r="G27" s="78"/>
      <c r="H27" s="79">
        <v>1.0</v>
      </c>
      <c r="I27" s="69"/>
      <c r="J27" s="70"/>
      <c r="K27" s="80"/>
      <c r="L27" s="17"/>
      <c r="M27" s="111">
        <v>20.0</v>
      </c>
      <c r="N27" s="117" t="str">
        <f t="shared" si="3"/>
        <v/>
      </c>
      <c r="O27" s="118"/>
      <c r="P27" s="82"/>
    </row>
    <row r="28" ht="15.75" customHeight="1">
      <c r="A28" s="62">
        <v>16.0</v>
      </c>
      <c r="B28" s="63" t="s">
        <v>50</v>
      </c>
      <c r="C28" s="64" t="s">
        <v>59</v>
      </c>
      <c r="D28" s="64"/>
      <c r="E28" s="116" t="s">
        <v>60</v>
      </c>
      <c r="F28" s="17"/>
      <c r="G28" s="78"/>
      <c r="H28" s="79">
        <v>1.0</v>
      </c>
      <c r="I28" s="69"/>
      <c r="J28" s="70"/>
      <c r="K28" s="80"/>
      <c r="L28" s="17"/>
      <c r="M28" s="111">
        <v>160.0</v>
      </c>
      <c r="N28" s="117" t="str">
        <f t="shared" si="3"/>
        <v/>
      </c>
      <c r="O28" s="118"/>
      <c r="P28" s="82"/>
    </row>
    <row r="29" ht="15.75" customHeight="1">
      <c r="A29" s="112" t="s">
        <v>61</v>
      </c>
      <c r="B29" s="119" t="s">
        <v>62</v>
      </c>
      <c r="C29" s="15"/>
      <c r="D29" s="15"/>
      <c r="E29" s="16"/>
      <c r="F29" s="85"/>
      <c r="G29" s="113"/>
      <c r="H29" s="114"/>
      <c r="I29" s="115" t="str">
        <f>IF(H29=0,"",G29/H29)</f>
        <v/>
      </c>
      <c r="J29" s="89"/>
      <c r="K29" s="90" t="str">
        <f>IF(H29=0,"",(I29-(I29*J29)))</f>
        <v/>
      </c>
      <c r="L29" s="91"/>
      <c r="M29" s="92"/>
      <c r="N29" s="93"/>
      <c r="O29" s="94"/>
      <c r="P29" s="90" t="str">
        <f>IF(H29=0,"",(M29*N29))</f>
        <v/>
      </c>
    </row>
    <row r="30" ht="15.75" customHeight="1">
      <c r="A30" s="62">
        <v>12.0</v>
      </c>
      <c r="B30" s="120" t="s">
        <v>63</v>
      </c>
      <c r="C30" s="121" t="s">
        <v>64</v>
      </c>
      <c r="D30" s="64"/>
      <c r="E30" s="116"/>
      <c r="F30" s="17"/>
      <c r="G30" s="78"/>
      <c r="H30" s="79">
        <v>1.0</v>
      </c>
      <c r="I30" s="69"/>
      <c r="J30" s="70"/>
      <c r="K30" s="80"/>
      <c r="L30" s="17"/>
      <c r="M30" s="111">
        <v>160.0</v>
      </c>
      <c r="N30" s="117" t="str">
        <f t="shared" ref="N30:N34" si="4">K30</f>
        <v/>
      </c>
      <c r="O30" s="118"/>
      <c r="P30" s="82"/>
    </row>
    <row r="31" ht="15.75" customHeight="1">
      <c r="A31" s="62">
        <v>13.0</v>
      </c>
      <c r="B31" s="120" t="s">
        <v>63</v>
      </c>
      <c r="C31" s="121" t="s">
        <v>65</v>
      </c>
      <c r="D31" s="64"/>
      <c r="E31" s="116"/>
      <c r="F31" s="17"/>
      <c r="G31" s="78"/>
      <c r="H31" s="79">
        <v>1.0</v>
      </c>
      <c r="I31" s="69"/>
      <c r="J31" s="70"/>
      <c r="K31" s="80"/>
      <c r="L31" s="17"/>
      <c r="M31" s="111">
        <v>60.0</v>
      </c>
      <c r="N31" s="117" t="str">
        <f t="shared" si="4"/>
        <v/>
      </c>
      <c r="O31" s="118"/>
      <c r="P31" s="82"/>
    </row>
    <row r="32" ht="15.75" customHeight="1">
      <c r="A32" s="62">
        <v>14.0</v>
      </c>
      <c r="B32" s="120" t="s">
        <v>63</v>
      </c>
      <c r="C32" s="121" t="s">
        <v>66</v>
      </c>
      <c r="D32" s="64"/>
      <c r="E32" s="116"/>
      <c r="F32" s="17"/>
      <c r="G32" s="78"/>
      <c r="H32" s="79">
        <v>1.0</v>
      </c>
      <c r="I32" s="69"/>
      <c r="J32" s="70"/>
      <c r="K32" s="80"/>
      <c r="L32" s="17"/>
      <c r="M32" s="111">
        <v>20.0</v>
      </c>
      <c r="N32" s="117" t="str">
        <f t="shared" si="4"/>
        <v/>
      </c>
      <c r="O32" s="118"/>
      <c r="P32" s="82"/>
    </row>
    <row r="33" ht="15.75" customHeight="1">
      <c r="A33" s="62">
        <v>15.0</v>
      </c>
      <c r="B33" s="120" t="s">
        <v>63</v>
      </c>
      <c r="C33" s="64"/>
      <c r="D33" s="64"/>
      <c r="E33" s="116"/>
      <c r="F33" s="17"/>
      <c r="G33" s="78"/>
      <c r="H33" s="79">
        <v>1.0</v>
      </c>
      <c r="I33" s="69"/>
      <c r="J33" s="70"/>
      <c r="K33" s="80"/>
      <c r="L33" s="17"/>
      <c r="M33" s="111">
        <v>20.0</v>
      </c>
      <c r="N33" s="117" t="str">
        <f t="shared" si="4"/>
        <v/>
      </c>
      <c r="O33" s="118"/>
      <c r="P33" s="82"/>
    </row>
    <row r="34" ht="15.75" customHeight="1">
      <c r="A34" s="62">
        <v>16.0</v>
      </c>
      <c r="B34" s="120" t="s">
        <v>63</v>
      </c>
      <c r="C34" s="64"/>
      <c r="D34" s="64"/>
      <c r="E34" s="116"/>
      <c r="F34" s="17"/>
      <c r="G34" s="78"/>
      <c r="H34" s="79">
        <v>1.0</v>
      </c>
      <c r="I34" s="69"/>
      <c r="J34" s="70"/>
      <c r="K34" s="80"/>
      <c r="L34" s="17"/>
      <c r="M34" s="111">
        <v>160.0</v>
      </c>
      <c r="N34" s="117" t="str">
        <f t="shared" si="4"/>
        <v/>
      </c>
      <c r="O34" s="118"/>
      <c r="P34" s="82"/>
    </row>
    <row r="35" ht="15.75" customHeight="1">
      <c r="M35" s="122" t="s">
        <v>67</v>
      </c>
      <c r="O35" s="123"/>
      <c r="P35" s="124"/>
    </row>
    <row r="36" ht="15.75" customHeight="1">
      <c r="P36" s="125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5">
    <mergeCell ref="G7:K7"/>
    <mergeCell ref="G8:K8"/>
    <mergeCell ref="B11:E11"/>
    <mergeCell ref="B17:E17"/>
    <mergeCell ref="B29:E29"/>
    <mergeCell ref="O35:P35"/>
    <mergeCell ref="B23:E23"/>
    <mergeCell ref="A1:P1"/>
    <mergeCell ref="A2:P2"/>
    <mergeCell ref="A3:P3"/>
    <mergeCell ref="A5:P5"/>
    <mergeCell ref="B7:E7"/>
    <mergeCell ref="M7:P7"/>
    <mergeCell ref="B8:E8"/>
    <mergeCell ref="M8:P8"/>
  </mergeCells>
  <drawing r:id="rId1"/>
</worksheet>
</file>